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workbookProtection workbookPassword="F9D4" lockStructure="1"/>
  <bookViews>
    <workbookView xWindow="0" yWindow="0" windowWidth="20490" windowHeight="7620"/>
  </bookViews>
  <sheets>
    <sheet name="Sheet1" sheetId="1" r:id="rId1"/>
  </sheets>
  <externalReferences>
    <externalReference r:id="rId2"/>
  </externalReferences>
  <definedNames>
    <definedName name="EUR">[1]Charter!$C$493</definedName>
    <definedName name="_xlnm.Print_Area" localSheetId="0">Sheet1!$A$1:$F$41</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1" l="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9" i="1"/>
  <c r="F41" i="1" l="1"/>
</calcChain>
</file>

<file path=xl/sharedStrings.xml><?xml version="1.0" encoding="utf-8"?>
<sst xmlns="http://schemas.openxmlformats.org/spreadsheetml/2006/main" count="77" uniqueCount="51">
  <si>
    <t>B.</t>
  </si>
  <si>
    <t>I.</t>
  </si>
  <si>
    <t>II.</t>
  </si>
  <si>
    <t>III.</t>
  </si>
  <si>
    <t>№</t>
  </si>
  <si>
    <t>pcs.</t>
  </si>
  <si>
    <t>m.</t>
  </si>
  <si>
    <t>TECHNOLOGICAL EQUIPMENT AND SOFTWARE TOWER</t>
  </si>
  <si>
    <t xml:space="preserve">CONTROL CENTER  </t>
  </si>
  <si>
    <t>COMMUNICATION CABINET</t>
  </si>
  <si>
    <t>Configuration and settings of a site</t>
  </si>
  <si>
    <t>RADIO ANTENNA FOR RECEPTION/TRANSMISSION</t>
  </si>
  <si>
    <t xml:space="preserve">TECHNOLOGICAL EQUIPMENT AND SOFTWARE </t>
  </si>
  <si>
    <t>NAME</t>
  </si>
  <si>
    <t>Measure</t>
  </si>
  <si>
    <t>Quantity</t>
  </si>
  <si>
    <t>Unit Price, Without VAT</t>
  </si>
  <si>
    <t>Total Price without VAT</t>
  </si>
  <si>
    <t>Total Price, Without VAT</t>
  </si>
  <si>
    <t>I</t>
  </si>
  <si>
    <t xml:space="preserve"> </t>
  </si>
  <si>
    <t>BILL OF QUANTITIES for TECHNOLOGICAL EQUIPMENT AND SOFTWARE TOWER</t>
  </si>
  <si>
    <r>
      <rPr>
        <b/>
        <sz val="10"/>
        <rFont val="Times New Roman"/>
        <family val="1"/>
      </rPr>
      <t>PROJECT</t>
    </r>
    <r>
      <rPr>
        <sz val="10"/>
        <rFont val="Times New Roman"/>
        <family val="1"/>
      </rPr>
      <t>: “Construction of integrated system for detection and prevention of forest fires in Nevestino and Makedonska Kamenica"  under the Interreg - IPA CBC Bulgaria – the former Yugoslav Republic of Macedonia Programme 2014-2020 - 2014TC16I5SB006-2018-2; Priority Axis 1: Environment</t>
    </r>
  </si>
  <si>
    <r>
      <rPr>
        <b/>
        <sz val="10"/>
        <rFont val="Times New Roman"/>
        <family val="1"/>
      </rPr>
      <t>ADRESS</t>
    </r>
    <r>
      <rPr>
        <sz val="10"/>
        <rFont val="Times New Roman"/>
        <family val="1"/>
      </rPr>
      <t xml:space="preserve">:KP 1871 KO, Sasa Minicipality Makedonska Kamenica -Automatic Observation Station (the tower), the Building of the Local Municipality str “Kamenichka” No.2 ” – location of the Operational Center and the Building of the Fire Protection Institute, Str.” Rudarska” - MW hop </t>
    </r>
  </si>
  <si>
    <r>
      <rPr>
        <b/>
        <sz val="10"/>
        <rFont val="Times New Roman"/>
        <family val="1"/>
      </rPr>
      <t>Delivery and installation of a thermo-optical bispectral camera (for outdoor use, with automatic rotation of 360 for fire detection)</t>
    </r>
    <r>
      <rPr>
        <sz val="10"/>
        <rFont val="Times New Roman"/>
        <family val="1"/>
      </rPr>
      <t xml:space="preserve">
Fire Detection: min. 8 km for the object with 2mx2m
Vehicle detection: min. 13.5km for the object with 1.4mx4m
Human detection: min. 4.4km for the object with 1.8mx0.5m
Menu: English
Wiper: Yes
Power: 48 VDC/5 A, 220W
Work Temperature/Humidity: From -40°C to 60°C (-40°F to 140°F);
Humidity: 90% or Less
Protection Level: IP66 Standard; TVS6000V Lightning Protection,
Surge Protection and Voltage Transient Protection
Weight Approx.: 60kg
Thermal module
Image sensor: Vanadium Oxide Uncooled Focal Plane Arrays
Max. Resolution: 640 x 512
Detector Pitch: 17 Response waveband: 8pm to 14pm NETD &lt;
40mk(@25C,F#=1.0)
Lens (focal length): 30 mm to 150 mm
MRAD: 0.57 to 0.11 mrad
Field of View: WIDE 20.56* x 16.S1*; TELE 4.15* x 3.32*
Min. Focusing Distance: 2 m
F number: 1.2
Optical camera
Image 5ensor: 1/1.8” ProgresslveScanCMOS
Min. Illumination:Color 0.005 Lux @ (F3.5,AGC ON): B/W 0,0005 Lux @ (F3.5 )</t>
    </r>
  </si>
  <si>
    <r>
      <rPr>
        <b/>
        <sz val="10"/>
        <rFont val="Times New Roman"/>
        <family val="1"/>
      </rPr>
      <t>Delivery and installation of Camera for surveillance overview</t>
    </r>
    <r>
      <rPr>
        <sz val="10"/>
        <rFont val="Times New Roman"/>
        <family val="1"/>
      </rPr>
      <t xml:space="preserve">
High-performance HD outdoor PTZ dome camera with integrated IR illumination for scenes with low or no ambient lighting;
Long distance illumination up to 175 m ;
Lens - 30x zoom 4.5 mm - 135 mm (F1.6 - F4.4);
Video performance Color - 0.05 lx;
Mono - 0.01 lx; With IR - 0 lx; Number of LEDs - 4;
Wavelength - 850 nm; Video compression - H.265 H.264 M-JPEG;
Streaming - Four (4) streams: Two (2) configurable streams in H.264 or H.265;
One (1) I-frames-only stream based on first stream;
One (1) M-JPEG Stream; Resolution - 1080p ,720p, D1 4:3 (cropped), SD (432p, 288p);
Pan Range - 360° continuous; </t>
    </r>
  </si>
  <si>
    <r>
      <t>Delivery and installation (at elevation 28 m) of weather station for measuring current meteorological data. 1 piace</t>
    </r>
    <r>
      <rPr>
        <sz val="10"/>
        <rFont val="Times New Roman"/>
        <family val="1"/>
      </rPr>
      <t xml:space="preserve">
The station should measure:
- Temperature,
- Humidity
- Wind speed
- Wind direction
- Air pressure and rainfall.</t>
    </r>
  </si>
  <si>
    <r>
      <t xml:space="preserve">Delivery and installation of switch 8 ports
</t>
    </r>
    <r>
      <rPr>
        <sz val="10"/>
        <rFont val="Times New Roman"/>
        <family val="1"/>
      </rPr>
      <t xml:space="preserve">Network switch with eight gigabit ethernet ports and four SFP ports.
Configured, with all ports switched together.
Compatible with 1.25G SFP modules.
Capable of powering other devices through PoE.
Powering:
Two direct-input power jacks (5.5 mm outside and 2 mm inside, female, pin positive plug).
One DC input supports 48-57 V DC, the other supports 18-28 V DC.
Posibilities to use either one, or both inputs at the same time.
The power consumption of this device itself under maximum load to be up to 12 W.
PoE output
This device should supply PoE powering to external devices from its ethernet ports. The output voltage to be selected automatically, depending on what kind of adapter is connected, and what kind of voltage the connected device requires.
The device should power 802.3af/at devices.
With the included 28 V PSU the max power output of each ethernet port in this mode to be 1 A, total maximum for all ports is 2.8 A. At 802.3af/at high power mode the max power output is 450 mA per port, total max 1.4 </t>
    </r>
  </si>
  <si>
    <r>
      <t>Delivery and installation of set of antenna and module for radio connection</t>
    </r>
    <r>
      <rPr>
        <sz val="10"/>
        <rFont val="Times New Roman"/>
        <family val="1"/>
      </rPr>
      <t xml:space="preserve">
Operating Frequency - 5170 - 5875 MHz;
Gain - 25 dBi;
Dish Reflector - 400 mm;
Networking Interface - (1) 10/100/1000 Ethernet Port;
Wireless Approvals - FCC, IC, CE;
RoHS Compliance - Yes</t>
    </r>
  </si>
  <si>
    <r>
      <rPr>
        <b/>
        <sz val="10"/>
        <rFont val="Times New Roman"/>
        <family val="1"/>
      </rPr>
      <t>Delivery and installation of communication cabinet 27U 600x800 standing</t>
    </r>
    <r>
      <rPr>
        <sz val="10"/>
        <rFont val="Times New Roman"/>
        <family val="1"/>
      </rPr>
      <t xml:space="preserve">
FLOOR-STANDING CABINET 19" ;
Height U: 27U;
External depth: 800 mm;
Total width: 600 mm;</t>
    </r>
  </si>
  <si>
    <r>
      <t xml:space="preserve">Delivery and installation of fan block 4х, with thermostat
</t>
    </r>
    <r>
      <rPr>
        <sz val="10"/>
        <rFont val="Times New Roman"/>
        <family val="1"/>
      </rPr>
      <t>4 fans with thermostat, 230v/60w, for on top or bottom installation of the cabinet</t>
    </r>
    <r>
      <rPr>
        <b/>
        <sz val="10"/>
        <rFont val="Times New Roman"/>
        <family val="1"/>
      </rPr>
      <t xml:space="preserve">
</t>
    </r>
  </si>
  <si>
    <r>
      <rPr>
        <b/>
        <sz val="10"/>
        <rFont val="Times New Roman"/>
        <family val="1"/>
      </rPr>
      <t>Delivery and installation of panel 19“ 3U fuse box</t>
    </r>
    <r>
      <rPr>
        <sz val="10"/>
        <rFont val="Times New Roman"/>
        <family val="1"/>
      </rPr>
      <t xml:space="preserve">
19 "protection strip 3 U with cover, with DIN rail, for 22 modules</t>
    </r>
  </si>
  <si>
    <r>
      <rPr>
        <b/>
        <sz val="10"/>
        <rFont val="Times New Roman"/>
        <family val="1"/>
      </rPr>
      <t>Delivery and installation of panel 19" 1U C5e FTP 16XRJ45, charged</t>
    </r>
    <r>
      <rPr>
        <sz val="10"/>
        <rFont val="Times New Roman"/>
        <family val="1"/>
      </rPr>
      <t xml:space="preserve">
24 port cat.5e patch panel, shielded, krone type, ral 9005</t>
    </r>
  </si>
  <si>
    <r>
      <t xml:space="preserve">Delivery and installation of panel 19" 1U arranged, 5 brackets
</t>
    </r>
    <r>
      <rPr>
        <sz val="10"/>
        <rFont val="Times New Roman"/>
        <family val="1"/>
      </rPr>
      <t>1u 19' cable management panel, 5 plastic management rings, horizontal, made of steel</t>
    </r>
  </si>
  <si>
    <r>
      <t xml:space="preserve">Delivery and installation of shelf 19"
</t>
    </r>
    <r>
      <rPr>
        <sz val="10"/>
        <rFont val="Times New Roman"/>
        <family val="1"/>
      </rPr>
      <t>1U 300, 30 kg
19' shelf with perforation,
depth 300mm. max. loading capacity (kg): 30, 1U</t>
    </r>
  </si>
  <si>
    <r>
      <t>Delivery and installation of power delivery unit 8x Schuko 19” 1U, with switch</t>
    </r>
    <r>
      <rPr>
        <sz val="10"/>
        <rFont val="Times New Roman"/>
        <family val="1"/>
      </rPr>
      <t xml:space="preserve">
power distribution panel, 8 sockets, 19' 1U, 2m long cable, with master switch</t>
    </r>
  </si>
  <si>
    <r>
      <rPr>
        <b/>
        <sz val="10"/>
        <rFont val="Times New Roman"/>
        <family val="1"/>
      </rPr>
      <t>Delivery and installation of Grounding kit</t>
    </r>
    <r>
      <rPr>
        <sz val="10"/>
        <rFont val="Times New Roman"/>
        <family val="1"/>
      </rPr>
      <t xml:space="preserve">
Earthing kit - ground conductors preassembled with connectors, and have been cut to the correct length.</t>
    </r>
  </si>
  <si>
    <r>
      <rPr>
        <b/>
        <sz val="10"/>
        <rFont val="Times New Roman"/>
        <family val="1"/>
      </rPr>
      <t>Delivery and installation of levelling feet set 4 pcs</t>
    </r>
    <r>
      <rPr>
        <sz val="10"/>
        <rFont val="Times New Roman"/>
        <family val="1"/>
      </rPr>
      <t xml:space="preserve">
Leveling Legs for Server Racks - Metal - Hardened Steel; Type - Adjustable</t>
    </r>
  </si>
  <si>
    <r>
      <rPr>
        <b/>
        <sz val="10"/>
        <rFont val="Times New Roman"/>
        <family val="1"/>
      </rPr>
      <t>Delivery and installation of switch 16 ports</t>
    </r>
    <r>
      <rPr>
        <sz val="10"/>
        <rFont val="Times New Roman"/>
        <family val="1"/>
      </rPr>
      <t xml:space="preserve">
Fully manageable L3 switch, full wire speed switching,
1U rackmount enclosure                                                                                              Ethernet, Fiber, or 4G (with optional USB modem) gateway connection to Internet 
• RouterOS gateway/firewall/VPN router with passive cooling 
• up to seventeen gigabit switch ports (1xSFP and 16xRJ45) </t>
    </r>
  </si>
  <si>
    <r>
      <rPr>
        <b/>
        <sz val="10"/>
        <rFont val="Times New Roman"/>
        <family val="1"/>
      </rPr>
      <t>Delivery and installation of set antenna and module for radio connection</t>
    </r>
    <r>
      <rPr>
        <sz val="10"/>
        <rFont val="Times New Roman"/>
        <family val="1"/>
      </rPr>
      <t xml:space="preserve">
Operating Frequency - 5170 - 5875 MHz; Gain - 25 dBi;
Dish Reflector - 400 mm;
Networking Interface - (1) 10/100/1000 Ethernet Port;
Wireless Approvals - FCC, IC, CE;
RoHS Compliance - Yes
</t>
    </r>
  </si>
  <si>
    <r>
      <rPr>
        <b/>
        <sz val="10"/>
        <rFont val="Times New Roman"/>
        <family val="1"/>
      </rPr>
      <t>Delivery and pulling out of communication cable FTP cat.5e from communications cabinet to the radio antenna</t>
    </r>
    <r>
      <rPr>
        <sz val="10"/>
        <rFont val="Times New Roman"/>
        <family val="1"/>
      </rPr>
      <t xml:space="preserve">
</t>
    </r>
  </si>
  <si>
    <r>
      <t xml:space="preserve">Delivery and laying of PVC cable duct 20х20
</t>
    </r>
    <r>
      <rPr>
        <sz val="10"/>
        <rFont val="Times New Roman"/>
        <family val="1"/>
      </rPr>
      <t>Cat. 5e cables for local networks
Performance 100 MHz
Cable with 4 twisted pairs, 100 Ω
LSZH sheath: zero halogen
Grey RAL 7035
ANSI/TIA colour code
Compliant with ISO/IEC 11 801, EN 50173, ANSI/TIA 568 standards
Products conforming to the new CPR regulations
Euroclass Dca for LSZH cables, Euroclass Eca for PVC cables</t>
    </r>
  </si>
  <si>
    <r>
      <t xml:space="preserve">Delivery and installation of current collector </t>
    </r>
    <r>
      <rPr>
        <sz val="10"/>
        <rFont val="Times New Roman"/>
        <family val="1"/>
      </rPr>
      <t xml:space="preserve">
current collector made of steel galvanized splint 40/4 mm on the roof of the Community building to connect with the existing lightning protection installation.</t>
    </r>
  </si>
  <si>
    <r>
      <t xml:space="preserve">Delivery and installation of UPS 3000VA
</t>
    </r>
    <r>
      <rPr>
        <sz val="10"/>
        <rFont val="Times New Roman"/>
        <family val="1"/>
      </rPr>
      <t>Power Rating -  3kVA/ 2700W;
Cold start - YES, default frequency=50Hz or settable;
Acceptable Input Voltage - 110VAC~288VAC;
Phase - Single phase in, single phase out;
BATTERY Rating/Type - 12VDC/7Ah;
Quantity - 8; 
Type - ON Line;
Formfactor - Tower;</t>
    </r>
  </si>
  <si>
    <r>
      <rPr>
        <b/>
        <sz val="10"/>
        <rFont val="Times New Roman"/>
        <family val="1"/>
      </rPr>
      <t>Delivery and installation of workstation (Desktop PC)</t>
    </r>
    <r>
      <rPr>
        <sz val="10"/>
        <rFont val="Times New Roman"/>
        <family val="1"/>
      </rPr>
      <t xml:space="preserve">
Intel® Core™ i7 or equivalent, Processor (2,20GHz, 3.70GHzw/turbo, 9Mb Cache, 6 Cores)
8 GB DDR4-2666 SDRAM,
1 TB 7200 rpm SATA HDD,
256 Gb SSD M.2 PCIe NVMe Solid Stare Drive
DVD/RW
Intel® UHD Graphics 630
Windows 10 Professional 64-Bit, factory installed
Integrated Intel UHD 630 Graphics
Integrated Realtek R718111HSD-CG Ethernet LAN 10/100/1000 Card
Integrated Qualcomm QCA9377 Dual Band 802.11ac with MU-MIMO+Bluetooth 4.1 Card
3 Years RTD Standard Warranty</t>
    </r>
  </si>
  <si>
    <r>
      <t xml:space="preserve">Delivery and installation of software GPRS/IP monitoring receiver </t>
    </r>
    <r>
      <rPr>
        <sz val="10"/>
        <rFont val="Times New Roman"/>
        <family val="1"/>
      </rPr>
      <t xml:space="preserve">
Desktop application that emulates GPRS / IP monitoring receiver, with unlimited accounts.
Converts the incoming IP signal from communication devices for alarm systems.
Received events are converted and stored by the application in CID format before being sent to the output port in the selected reporting format.
Input selection (IP port and GSM / GPRS modem) and COM output port
Buffers and manages incoming events
Registers, visualizes and manages IP and GPRS devices without requiring changes to the control panels
Supports SMS registration and reporting via GSM / GPRS modem
Monitors the connection with GSM / GPRS modem and reports to the monitoring center in case of network failure
Automatic loading of the application with the start of the computer's operating system</t>
    </r>
  </si>
  <si>
    <r>
      <t xml:space="preserve">Delivery and installation of monitor - 42"
</t>
    </r>
    <r>
      <rPr>
        <sz val="10"/>
        <rFont val="Times New Roman"/>
        <family val="1"/>
      </rPr>
      <t>Screen size: 42.51 inches
Panel type: LCD Panel
Native resolution: 3840 x 2160
Typical maximum brightness: 300 cd/m²
Colour support: 1.07 billion
Response time: 5ms
Refresh rate: 60Hz
Contrast ratio: 1200:1 (50m:1 Dynamic Contrast)
Viewing angle: 178º horizontal, 178º vertical
Power consumption: 63.1W typical</t>
    </r>
  </si>
  <si>
    <r>
      <rPr>
        <b/>
        <sz val="10"/>
        <rFont val="Times New Roman"/>
        <family val="1"/>
      </rPr>
      <t>Delivery and installation of monitor - 21.5"</t>
    </r>
    <r>
      <rPr>
        <sz val="10"/>
        <rFont val="Times New Roman"/>
        <family val="1"/>
      </rPr>
      <t xml:space="preserve">
Type - 21.5-inch  with LED backlight;
Resolution - 1920 x 1080 at 60 Hz;
Aspect ratio - 16:9;
Viewing angle - Up to 178° horizontal
Up to 178° vertical;
Brightness - 250 cd/m2;
Color suppor - Up to 16.7 million colors;</t>
    </r>
  </si>
  <si>
    <r>
      <rPr>
        <b/>
        <sz val="10"/>
        <rFont val="Times New Roman"/>
        <family val="1"/>
      </rPr>
      <t>Delivery and commissioning of software for early detection of fires in the Control Center</t>
    </r>
    <r>
      <rPr>
        <sz val="10"/>
        <rFont val="Times New Roman"/>
        <family val="1"/>
      </rPr>
      <t xml:space="preserve">
The software is based on geographic data, through thermal detection of hot spots. Provide the ability for user control. Support a database with all the information from detected fire alarms, event time data and users. Allows  automatic and manual movement of scanning complex. Acoustic and visual alarm in case of fire. Alarm information:, distance from the observation station to the fire. Precise location of the alarm on high resolution photos;
Connect the alarm to a high resolution photo. Graphical representation of the observation area on the map. Access data from the weather station integrated in the application.</t>
    </r>
  </si>
  <si>
    <r>
      <rPr>
        <b/>
        <sz val="10"/>
        <rFont val="Times New Roman"/>
        <family val="1"/>
      </rPr>
      <t>Setting and testing of the system for early detection of fires</t>
    </r>
    <r>
      <rPr>
        <sz val="10"/>
        <rFont val="Times New Roman"/>
        <family val="1"/>
      </rPr>
      <t xml:space="preserve">
Commissionning of the system, testing of all funcionalities</t>
    </r>
  </si>
  <si>
    <r>
      <rPr>
        <b/>
        <sz val="10"/>
        <rFont val="Times New Roman"/>
        <family val="1"/>
      </rPr>
      <t xml:space="preserve">Training of operators to work with the software for early detection of fires
</t>
    </r>
    <r>
      <rPr>
        <sz val="10"/>
        <rFont val="Times New Roman"/>
        <family val="1"/>
      </rPr>
      <t>Training for the personnel who will be operating the system,
introduction for all functionalities,
user options,
management of admin account,
creation of additional users,
management of alarms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</si>
</sst>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л_в_-;\-* #,##0.00\ _л_в_-;_-* &quot;-&quot;??\ _л_в_-;_-@_-"/>
    <numFmt numFmtId="165" formatCode="&quot;€&quot;#,##0.00"/>
  </numFmts>
  <fonts count="6" x14ac:knownFonts="1">
    <font>
      <sz val="11"/>
      <color theme="1"/>
      <name val="Calibri"/>
      <family val="2"/>
      <scheme val="minor"/>
    </font>
    <font>
      <sz val="10"/>
      <name val="Arial"/>
      <family val="2"/>
      <charset val="204"/>
    </font>
    <font>
      <sz val="10"/>
      <name val="Helv"/>
      <charset val="204"/>
    </font>
    <font>
      <b/>
      <sz val="10"/>
      <name val="Times New Roman"/>
      <family val="1"/>
    </font>
    <font>
      <sz val="10"/>
      <name val="Times New Roman"/>
      <family val="1"/>
    </font>
    <font>
      <b/>
      <sz val="12"/>
      <name val="Times New Roman"/>
      <family val="1"/>
    </font>
  </fonts>
  <fills count="7">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164" fontId="1" fillId="0" borderId="0" applyFont="0" applyFill="0" applyBorder="0" applyAlignment="0" applyProtection="0"/>
    <xf numFmtId="9" fontId="1" fillId="0" borderId="0" applyFont="0" applyFill="0" applyBorder="0" applyAlignment="0" applyProtection="0"/>
  </cellStyleXfs>
  <cellXfs count="61">
    <xf numFmtId="0" fontId="0" fillId="0" borderId="0" xfId="0"/>
    <xf numFmtId="0" fontId="4" fillId="0" borderId="0" xfId="0" applyFont="1" applyBorder="1" applyAlignment="1" applyProtection="1">
      <alignment horizontal="center" vertical="center"/>
    </xf>
    <xf numFmtId="0" fontId="4" fillId="0" borderId="0" xfId="0" applyFont="1" applyBorder="1" applyAlignment="1" applyProtection="1">
      <alignment vertical="center" wrapText="1"/>
    </xf>
    <xf numFmtId="0" fontId="4" fillId="0" borderId="0" xfId="0" applyFont="1" applyBorder="1" applyAlignment="1" applyProtection="1">
      <alignment vertical="center"/>
    </xf>
    <xf numFmtId="0" fontId="4" fillId="0" borderId="0" xfId="0" applyFont="1" applyFill="1" applyBorder="1" applyAlignment="1" applyProtection="1">
      <alignment vertical="center"/>
    </xf>
    <xf numFmtId="0" fontId="4" fillId="0" borderId="0" xfId="0" applyFont="1" applyAlignment="1" applyProtection="1">
      <alignment vertical="center"/>
    </xf>
    <xf numFmtId="0" fontId="3" fillId="2" borderId="0" xfId="1" applyFont="1" applyFill="1" applyBorder="1" applyAlignment="1" applyProtection="1">
      <alignment horizontal="center" vertical="center" wrapText="1"/>
    </xf>
    <xf numFmtId="0" fontId="4" fillId="0" borderId="2" xfId="0" applyFont="1" applyBorder="1" applyAlignment="1" applyProtection="1">
      <alignment horizontal="center" vertical="center"/>
    </xf>
    <xf numFmtId="0" fontId="4" fillId="0" borderId="2" xfId="0" applyFont="1" applyBorder="1" applyAlignment="1" applyProtection="1">
      <alignment vertical="center" wrapText="1"/>
    </xf>
    <xf numFmtId="0" fontId="4" fillId="0" borderId="2" xfId="0" applyFont="1" applyBorder="1" applyAlignment="1" applyProtection="1">
      <alignment vertical="center"/>
    </xf>
    <xf numFmtId="0" fontId="4" fillId="0" borderId="2" xfId="0" applyFont="1" applyFill="1" applyBorder="1" applyAlignment="1" applyProtection="1">
      <alignment vertical="center"/>
    </xf>
    <xf numFmtId="0" fontId="4" fillId="0" borderId="5"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1" xfId="0" applyFont="1" applyBorder="1" applyAlignment="1" applyProtection="1">
      <alignment vertical="center" wrapText="1"/>
    </xf>
    <xf numFmtId="0" fontId="4" fillId="0" borderId="1" xfId="0" applyFont="1" applyBorder="1" applyAlignment="1" applyProtection="1">
      <alignment vertical="center"/>
    </xf>
    <xf numFmtId="0" fontId="4" fillId="0" borderId="1" xfId="0" applyFont="1" applyFill="1" applyBorder="1" applyAlignment="1" applyProtection="1">
      <alignment vertical="center"/>
    </xf>
    <xf numFmtId="0" fontId="3" fillId="4" borderId="1" xfId="1" applyFont="1" applyFill="1" applyBorder="1" applyAlignment="1" applyProtection="1">
      <alignment horizontal="center" vertical="center" wrapText="1"/>
    </xf>
    <xf numFmtId="0" fontId="3" fillId="5" borderId="1" xfId="0" applyFont="1" applyFill="1" applyBorder="1" applyAlignment="1" applyProtection="1">
      <alignment horizontal="center" vertical="top"/>
    </xf>
    <xf numFmtId="0" fontId="3" fillId="5" borderId="1" xfId="0" applyFont="1" applyFill="1" applyBorder="1" applyAlignment="1" applyProtection="1">
      <alignment vertical="top" wrapText="1"/>
    </xf>
    <xf numFmtId="4" fontId="3" fillId="5" borderId="1" xfId="2" applyNumberFormat="1" applyFont="1" applyFill="1" applyBorder="1" applyAlignment="1" applyProtection="1">
      <alignment vertical="top"/>
    </xf>
    <xf numFmtId="0" fontId="4" fillId="0" borderId="1" xfId="0" applyFont="1" applyBorder="1" applyAlignment="1" applyProtection="1">
      <alignment horizontal="center" vertical="top"/>
    </xf>
    <xf numFmtId="0" fontId="4" fillId="0" borderId="1" xfId="0" applyFont="1" applyBorder="1" applyAlignment="1" applyProtection="1">
      <alignment vertical="top" wrapText="1"/>
    </xf>
    <xf numFmtId="4" fontId="4" fillId="0" borderId="1" xfId="2" applyNumberFormat="1" applyFont="1" applyFill="1" applyBorder="1" applyAlignment="1" applyProtection="1">
      <alignment vertical="top"/>
    </xf>
    <xf numFmtId="4" fontId="4" fillId="5" borderId="1" xfId="0" applyNumberFormat="1" applyFont="1" applyFill="1" applyBorder="1" applyAlignment="1" applyProtection="1">
      <alignment vertical="top"/>
    </xf>
    <xf numFmtId="0" fontId="4" fillId="0" borderId="1" xfId="0" applyFont="1" applyFill="1" applyBorder="1" applyAlignment="1" applyProtection="1">
      <alignment horizontal="center" vertical="top"/>
    </xf>
    <xf numFmtId="0" fontId="4" fillId="0" borderId="1" xfId="0" applyFont="1" applyFill="1" applyBorder="1" applyAlignment="1" applyProtection="1">
      <alignment vertical="top" wrapText="1"/>
    </xf>
    <xf numFmtId="0" fontId="3" fillId="0" borderId="1" xfId="0" applyFont="1" applyFill="1" applyBorder="1" applyAlignment="1" applyProtection="1">
      <alignment vertical="top" wrapText="1"/>
    </xf>
    <xf numFmtId="0" fontId="3" fillId="0" borderId="1" xfId="0" applyFont="1" applyBorder="1" applyAlignment="1" applyProtection="1">
      <alignment vertical="top" wrapText="1"/>
    </xf>
    <xf numFmtId="4" fontId="3" fillId="5" borderId="1" xfId="1" applyNumberFormat="1" applyFont="1" applyFill="1" applyBorder="1" applyAlignment="1" applyProtection="1">
      <alignment vertical="top"/>
    </xf>
    <xf numFmtId="0" fontId="3" fillId="0" borderId="1" xfId="0" applyFont="1" applyFill="1" applyBorder="1" applyAlignment="1" applyProtection="1">
      <alignment horizontal="center" vertical="top"/>
    </xf>
    <xf numFmtId="4" fontId="3" fillId="0" borderId="1" xfId="2" applyNumberFormat="1" applyFont="1" applyFill="1" applyBorder="1" applyAlignment="1" applyProtection="1">
      <alignment vertical="top"/>
    </xf>
    <xf numFmtId="0" fontId="4" fillId="0" borderId="1" xfId="0" applyFont="1" applyFill="1" applyBorder="1" applyAlignment="1" applyProtection="1">
      <alignment horizontal="center" vertical="top" wrapText="1"/>
    </xf>
    <xf numFmtId="4" fontId="4" fillId="3" borderId="1" xfId="2" applyNumberFormat="1" applyFont="1" applyFill="1" applyBorder="1" applyAlignment="1" applyProtection="1">
      <alignment vertical="top"/>
    </xf>
    <xf numFmtId="0" fontId="4" fillId="0" borderId="1" xfId="0" applyFont="1" applyBorder="1" applyAlignment="1" applyProtection="1">
      <alignment horizontal="center" vertical="top" wrapText="1"/>
    </xf>
    <xf numFmtId="0" fontId="4" fillId="0" borderId="0" xfId="0" applyFont="1" applyAlignment="1" applyProtection="1">
      <alignment vertical="top" wrapText="1"/>
    </xf>
    <xf numFmtId="4" fontId="5" fillId="6" borderId="1" xfId="0" applyNumberFormat="1" applyFont="1" applyFill="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wrapText="1"/>
    </xf>
    <xf numFmtId="165" fontId="4" fillId="0" borderId="0" xfId="0" applyNumberFormat="1" applyFont="1" applyAlignment="1" applyProtection="1">
      <alignment vertical="center"/>
    </xf>
    <xf numFmtId="165" fontId="3" fillId="0" borderId="0" xfId="0" applyNumberFormat="1" applyFont="1" applyFill="1" applyAlignment="1" applyProtection="1">
      <alignment vertical="center"/>
    </xf>
    <xf numFmtId="0" fontId="3" fillId="0" borderId="0" xfId="0" applyFont="1" applyFill="1" applyAlignment="1" applyProtection="1">
      <alignment vertical="center"/>
    </xf>
    <xf numFmtId="0" fontId="4" fillId="0" borderId="0" xfId="0" applyFont="1" applyFill="1" applyAlignment="1" applyProtection="1">
      <alignment vertical="center"/>
    </xf>
    <xf numFmtId="165" fontId="3" fillId="5" borderId="1" xfId="2" applyNumberFormat="1" applyFont="1" applyFill="1" applyBorder="1" applyAlignment="1" applyProtection="1">
      <alignment vertical="top" wrapText="1"/>
      <protection locked="0"/>
    </xf>
    <xf numFmtId="4" fontId="4" fillId="3" borderId="1" xfId="2" applyNumberFormat="1" applyFont="1" applyFill="1" applyBorder="1" applyAlignment="1" applyProtection="1">
      <alignment vertical="top" wrapText="1"/>
      <protection locked="0"/>
    </xf>
    <xf numFmtId="4" fontId="4" fillId="0" borderId="1" xfId="2" applyNumberFormat="1" applyFont="1" applyFill="1" applyBorder="1" applyAlignment="1" applyProtection="1">
      <alignment vertical="top" wrapText="1"/>
      <protection locked="0"/>
    </xf>
    <xf numFmtId="4" fontId="4" fillId="0" borderId="1" xfId="0" applyNumberFormat="1" applyFont="1" applyFill="1" applyBorder="1" applyAlignment="1" applyProtection="1">
      <alignment vertical="top" wrapText="1"/>
      <protection locked="0"/>
    </xf>
    <xf numFmtId="4" fontId="4" fillId="0" borderId="1" xfId="0" applyNumberFormat="1" applyFont="1" applyBorder="1" applyAlignment="1" applyProtection="1">
      <alignment vertical="top" wrapText="1"/>
      <protection locked="0"/>
    </xf>
    <xf numFmtId="4" fontId="3" fillId="5" borderId="1" xfId="1" applyNumberFormat="1" applyFont="1" applyFill="1" applyBorder="1" applyAlignment="1" applyProtection="1">
      <alignment vertical="top" wrapText="1"/>
      <protection locked="0"/>
    </xf>
    <xf numFmtId="4" fontId="3" fillId="0" borderId="1" xfId="2" applyNumberFormat="1" applyFont="1" applyFill="1" applyBorder="1" applyAlignment="1" applyProtection="1">
      <alignment vertical="top" wrapText="1"/>
      <protection locked="0"/>
    </xf>
    <xf numFmtId="4" fontId="3" fillId="5" borderId="1" xfId="2" applyNumberFormat="1" applyFont="1" applyFill="1" applyBorder="1" applyAlignment="1" applyProtection="1">
      <alignment vertical="top" wrapText="1"/>
      <protection locked="0"/>
    </xf>
    <xf numFmtId="4" fontId="4" fillId="0" borderId="1" xfId="2" applyNumberFormat="1" applyFont="1" applyBorder="1" applyAlignment="1" applyProtection="1">
      <alignment vertical="top" wrapText="1"/>
      <protection locked="0"/>
    </xf>
    <xf numFmtId="0" fontId="3" fillId="5" borderId="1" xfId="0" applyFont="1" applyFill="1" applyBorder="1" applyAlignment="1" applyProtection="1">
      <alignment vertical="top"/>
    </xf>
    <xf numFmtId="0" fontId="4" fillId="0" borderId="6" xfId="0" applyFont="1" applyBorder="1" applyAlignment="1" applyProtection="1">
      <alignment horizontal="left" vertical="top" wrapText="1"/>
    </xf>
    <xf numFmtId="0" fontId="4" fillId="0" borderId="1" xfId="0" applyFont="1" applyBorder="1" applyAlignment="1" applyProtection="1">
      <alignment horizontal="left" vertical="top" wrapText="1"/>
    </xf>
    <xf numFmtId="0" fontId="4" fillId="0" borderId="6" xfId="0" applyFont="1" applyFill="1" applyBorder="1" applyAlignment="1" applyProtection="1">
      <alignment horizontal="left" vertical="top" wrapText="1"/>
    </xf>
    <xf numFmtId="0" fontId="4" fillId="0" borderId="1" xfId="0" applyFont="1" applyFill="1" applyBorder="1" applyAlignment="1" applyProtection="1">
      <alignment horizontal="left" vertical="top" wrapText="1"/>
    </xf>
    <xf numFmtId="0" fontId="3" fillId="6" borderId="5" xfId="0" applyFont="1" applyFill="1" applyBorder="1" applyAlignment="1" applyProtection="1">
      <alignment horizontal="right" vertical="center"/>
    </xf>
    <xf numFmtId="0" fontId="3" fillId="6" borderId="3" xfId="0" applyFont="1" applyFill="1" applyBorder="1" applyAlignment="1" applyProtection="1">
      <alignment horizontal="right" vertical="center"/>
    </xf>
    <xf numFmtId="0" fontId="3" fillId="6" borderId="6" xfId="0" applyFont="1" applyFill="1" applyBorder="1" applyAlignment="1" applyProtection="1">
      <alignment horizontal="right" vertical="center"/>
    </xf>
    <xf numFmtId="4" fontId="4" fillId="6" borderId="1" xfId="0" applyNumberFormat="1" applyFont="1" applyFill="1" applyBorder="1" applyAlignment="1" applyProtection="1">
      <alignment vertical="top"/>
    </xf>
    <xf numFmtId="165" fontId="4" fillId="6" borderId="1" xfId="0" applyNumberFormat="1" applyFont="1" applyFill="1" applyBorder="1" applyAlignment="1" applyProtection="1">
      <alignment vertical="top"/>
    </xf>
  </cellXfs>
  <cellStyles count="5">
    <cellStyle name="Comma 4" xfId="3"/>
    <cellStyle name="Normal" xfId="0" builtinId="0"/>
    <cellStyle name="Normal_Calculations_IPT_DZI" xfId="1"/>
    <cellStyle name="Normal_Copy of PROJECT CHARTER Blank123123" xfId="2"/>
    <cellStyle name="Percent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portal.telelink.bg/Users/eli/AppData/Local/Microsoft/Windows/INetCache/Content.Outlook/FBVL22GH/Charter%20Project%20FFDS%20TGS%20BG-MK(equipment%20prices%20for%20Telelink%20M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er Change log"/>
      <sheetName val="Charter"/>
      <sheetName val="BOM S&amp;A"/>
      <sheetName val="Vendors&amp;Subcontrators"/>
      <sheetName val="Tech Spec Cisco"/>
      <sheetName val="Tech Spec Other"/>
      <sheetName val="Offer bg"/>
      <sheetName val="Offer en"/>
      <sheetName val="Materials"/>
      <sheetName val="Import Budget"/>
      <sheetName val="CRANE OFFER"/>
    </sheetNames>
    <sheetDataSet>
      <sheetData sheetId="0" refreshError="1"/>
      <sheetData sheetId="1">
        <row r="493">
          <cell r="C493">
            <v>1.95583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tabSelected="1" zoomScale="130" zoomScaleNormal="130" workbookViewId="0">
      <selection activeCell="G7" sqref="G7"/>
    </sheetView>
  </sheetViews>
  <sheetFormatPr defaultColWidth="9.140625" defaultRowHeight="12.75" x14ac:dyDescent="0.25"/>
  <cols>
    <col min="1" max="1" width="4" style="36" customWidth="1"/>
    <col min="2" max="2" width="51.5703125" style="37" customWidth="1"/>
    <col min="3" max="3" width="8.7109375" style="5" bestFit="1" customWidth="1"/>
    <col min="4" max="4" width="8.5703125" style="5" bestFit="1" customWidth="1"/>
    <col min="5" max="5" width="12.140625" style="5" bestFit="1" customWidth="1"/>
    <col min="6" max="6" width="12.28515625" style="41" bestFit="1" customWidth="1"/>
    <col min="7" max="7" width="54.42578125" style="5" customWidth="1"/>
    <col min="8" max="16384" width="9.140625" style="5"/>
  </cols>
  <sheetData>
    <row r="1" spans="1:8" ht="3.75" customHeight="1" x14ac:dyDescent="0.25">
      <c r="A1" s="1"/>
      <c r="B1" s="2"/>
      <c r="C1" s="3"/>
      <c r="D1" s="3"/>
      <c r="E1" s="3"/>
      <c r="F1" s="4"/>
    </row>
    <row r="2" spans="1:8" ht="25.5" x14ac:dyDescent="0.25">
      <c r="A2" s="6"/>
      <c r="B2" s="6" t="s">
        <v>21</v>
      </c>
      <c r="C2" s="6"/>
      <c r="D2" s="6"/>
      <c r="E2" s="6"/>
      <c r="F2" s="6"/>
    </row>
    <row r="3" spans="1:8" ht="3.75" customHeight="1" x14ac:dyDescent="0.25">
      <c r="A3" s="7"/>
      <c r="B3" s="8"/>
      <c r="C3" s="9"/>
      <c r="D3" s="9"/>
      <c r="E3" s="9"/>
      <c r="F3" s="10"/>
    </row>
    <row r="4" spans="1:8" ht="43.5" customHeight="1" x14ac:dyDescent="0.25">
      <c r="A4" s="11"/>
      <c r="B4" s="52" t="s">
        <v>22</v>
      </c>
      <c r="C4" s="53"/>
      <c r="D4" s="53"/>
      <c r="E4" s="53"/>
      <c r="F4" s="53"/>
    </row>
    <row r="5" spans="1:8" ht="38.25" customHeight="1" x14ac:dyDescent="0.25">
      <c r="A5" s="11"/>
      <c r="B5" s="54" t="s">
        <v>23</v>
      </c>
      <c r="C5" s="55"/>
      <c r="D5" s="55"/>
      <c r="E5" s="55"/>
      <c r="F5" s="55"/>
    </row>
    <row r="6" spans="1:8" ht="3.75" customHeight="1" x14ac:dyDescent="0.25">
      <c r="A6" s="12"/>
      <c r="B6" s="13"/>
      <c r="C6" s="14"/>
      <c r="D6" s="14"/>
      <c r="E6" s="14"/>
      <c r="F6" s="15"/>
    </row>
    <row r="7" spans="1:8" ht="25.5" x14ac:dyDescent="0.25">
      <c r="A7" s="16" t="s">
        <v>4</v>
      </c>
      <c r="B7" s="16" t="s">
        <v>13</v>
      </c>
      <c r="C7" s="16" t="s">
        <v>14</v>
      </c>
      <c r="D7" s="16" t="s">
        <v>15</v>
      </c>
      <c r="E7" s="16" t="s">
        <v>16</v>
      </c>
      <c r="F7" s="16" t="s">
        <v>18</v>
      </c>
    </row>
    <row r="8" spans="1:8" x14ac:dyDescent="0.25">
      <c r="A8" s="17" t="s">
        <v>19</v>
      </c>
      <c r="B8" s="18" t="s">
        <v>7</v>
      </c>
      <c r="C8" s="17"/>
      <c r="D8" s="19"/>
      <c r="E8" s="42"/>
      <c r="F8" s="60"/>
    </row>
    <row r="9" spans="1:8" ht="369.75" x14ac:dyDescent="0.25">
      <c r="A9" s="20">
        <v>1</v>
      </c>
      <c r="B9" s="21" t="s">
        <v>24</v>
      </c>
      <c r="C9" s="20" t="s">
        <v>5</v>
      </c>
      <c r="D9" s="22">
        <v>1</v>
      </c>
      <c r="E9" s="43"/>
      <c r="F9" s="59">
        <f>IF(D9&lt;&gt;"",(ROUND(E9*D9,2)),(""))</f>
        <v>0</v>
      </c>
      <c r="H9" s="5" t="s">
        <v>20</v>
      </c>
    </row>
    <row r="10" spans="1:8" ht="191.25" x14ac:dyDescent="0.25">
      <c r="A10" s="24">
        <v>2</v>
      </c>
      <c r="B10" s="25" t="s">
        <v>25</v>
      </c>
      <c r="C10" s="24" t="s">
        <v>5</v>
      </c>
      <c r="D10" s="22">
        <v>1</v>
      </c>
      <c r="E10" s="44"/>
      <c r="F10" s="59">
        <f t="shared" ref="F10:F40" si="0">IF(D10&lt;&gt;"",(ROUND(E10*D10,2)),(""))</f>
        <v>0</v>
      </c>
    </row>
    <row r="11" spans="1:8" ht="114.75" customHeight="1" x14ac:dyDescent="0.25">
      <c r="A11" s="24">
        <v>3</v>
      </c>
      <c r="B11" s="26" t="s">
        <v>26</v>
      </c>
      <c r="C11" s="24" t="s">
        <v>5</v>
      </c>
      <c r="D11" s="22">
        <v>1</v>
      </c>
      <c r="E11" s="45"/>
      <c r="F11" s="59">
        <f t="shared" si="0"/>
        <v>0</v>
      </c>
    </row>
    <row r="12" spans="1:8" ht="306" x14ac:dyDescent="0.25">
      <c r="A12" s="20">
        <v>4</v>
      </c>
      <c r="B12" s="27" t="s">
        <v>27</v>
      </c>
      <c r="C12" s="20" t="s">
        <v>5</v>
      </c>
      <c r="D12" s="22">
        <v>1</v>
      </c>
      <c r="E12" s="46"/>
      <c r="F12" s="59">
        <f t="shared" si="0"/>
        <v>0</v>
      </c>
    </row>
    <row r="13" spans="1:8" ht="210" customHeight="1" x14ac:dyDescent="0.25">
      <c r="A13" s="20">
        <v>5</v>
      </c>
      <c r="B13" s="27" t="s">
        <v>28</v>
      </c>
      <c r="C13" s="20" t="s">
        <v>5</v>
      </c>
      <c r="D13" s="22">
        <v>1</v>
      </c>
      <c r="E13" s="43"/>
      <c r="F13" s="59">
        <f t="shared" si="0"/>
        <v>0</v>
      </c>
    </row>
    <row r="14" spans="1:8" x14ac:dyDescent="0.25">
      <c r="A14" s="17" t="s">
        <v>0</v>
      </c>
      <c r="B14" s="51" t="s">
        <v>8</v>
      </c>
      <c r="C14" s="51"/>
      <c r="D14" s="28"/>
      <c r="E14" s="47"/>
      <c r="F14" s="59" t="str">
        <f t="shared" si="0"/>
        <v/>
      </c>
    </row>
    <row r="15" spans="1:8" x14ac:dyDescent="0.25">
      <c r="A15" s="29" t="s">
        <v>1</v>
      </c>
      <c r="B15" s="26" t="s">
        <v>9</v>
      </c>
      <c r="C15" s="24"/>
      <c r="D15" s="30"/>
      <c r="E15" s="48"/>
      <c r="F15" s="59" t="str">
        <f t="shared" si="0"/>
        <v/>
      </c>
    </row>
    <row r="16" spans="1:8" ht="78" customHeight="1" x14ac:dyDescent="0.25">
      <c r="A16" s="24">
        <v>1</v>
      </c>
      <c r="B16" s="25" t="s">
        <v>29</v>
      </c>
      <c r="C16" s="31" t="s">
        <v>5</v>
      </c>
      <c r="D16" s="22">
        <v>1</v>
      </c>
      <c r="E16" s="44"/>
      <c r="F16" s="59">
        <f t="shared" si="0"/>
        <v>0</v>
      </c>
    </row>
    <row r="17" spans="1:6" ht="51" x14ac:dyDescent="0.25">
      <c r="A17" s="24">
        <v>2</v>
      </c>
      <c r="B17" s="26" t="s">
        <v>30</v>
      </c>
      <c r="C17" s="31" t="s">
        <v>5</v>
      </c>
      <c r="D17" s="22">
        <v>1</v>
      </c>
      <c r="E17" s="44"/>
      <c r="F17" s="59">
        <f t="shared" si="0"/>
        <v>0</v>
      </c>
    </row>
    <row r="18" spans="1:6" ht="25.5" x14ac:dyDescent="0.25">
      <c r="A18" s="24">
        <v>3</v>
      </c>
      <c r="B18" s="25" t="s">
        <v>31</v>
      </c>
      <c r="C18" s="31" t="s">
        <v>5</v>
      </c>
      <c r="D18" s="22">
        <v>1</v>
      </c>
      <c r="E18" s="44"/>
      <c r="F18" s="59">
        <f t="shared" si="0"/>
        <v>0</v>
      </c>
    </row>
    <row r="19" spans="1:6" ht="39" customHeight="1" x14ac:dyDescent="0.25">
      <c r="A19" s="24">
        <v>4</v>
      </c>
      <c r="B19" s="25" t="s">
        <v>32</v>
      </c>
      <c r="C19" s="31" t="s">
        <v>5</v>
      </c>
      <c r="D19" s="22">
        <v>1</v>
      </c>
      <c r="E19" s="44"/>
      <c r="F19" s="59">
        <f t="shared" si="0"/>
        <v>0</v>
      </c>
    </row>
    <row r="20" spans="1:6" ht="38.25" x14ac:dyDescent="0.25">
      <c r="A20" s="24">
        <v>5</v>
      </c>
      <c r="B20" s="26" t="s">
        <v>33</v>
      </c>
      <c r="C20" s="31" t="s">
        <v>5</v>
      </c>
      <c r="D20" s="22">
        <v>2</v>
      </c>
      <c r="E20" s="44"/>
      <c r="F20" s="59">
        <f t="shared" si="0"/>
        <v>0</v>
      </c>
    </row>
    <row r="21" spans="1:6" ht="59.25" customHeight="1" x14ac:dyDescent="0.25">
      <c r="A21" s="24">
        <v>6</v>
      </c>
      <c r="B21" s="26" t="s">
        <v>34</v>
      </c>
      <c r="C21" s="31" t="s">
        <v>5</v>
      </c>
      <c r="D21" s="22">
        <v>3</v>
      </c>
      <c r="E21" s="44"/>
      <c r="F21" s="59">
        <f t="shared" si="0"/>
        <v>0</v>
      </c>
    </row>
    <row r="22" spans="1:6" ht="51" x14ac:dyDescent="0.25">
      <c r="A22" s="24">
        <v>7</v>
      </c>
      <c r="B22" s="26" t="s">
        <v>35</v>
      </c>
      <c r="C22" s="31" t="s">
        <v>5</v>
      </c>
      <c r="D22" s="22">
        <v>2</v>
      </c>
      <c r="E22" s="44"/>
      <c r="F22" s="59">
        <f t="shared" si="0"/>
        <v>0</v>
      </c>
    </row>
    <row r="23" spans="1:6" ht="38.25" x14ac:dyDescent="0.25">
      <c r="A23" s="24">
        <v>8</v>
      </c>
      <c r="B23" s="25" t="s">
        <v>36</v>
      </c>
      <c r="C23" s="31" t="s">
        <v>5</v>
      </c>
      <c r="D23" s="22">
        <v>1</v>
      </c>
      <c r="E23" s="44"/>
      <c r="F23" s="59">
        <f t="shared" si="0"/>
        <v>0</v>
      </c>
    </row>
    <row r="24" spans="1:6" ht="38.25" x14ac:dyDescent="0.25">
      <c r="A24" s="24">
        <v>9</v>
      </c>
      <c r="B24" s="25" t="s">
        <v>37</v>
      </c>
      <c r="C24" s="31" t="s">
        <v>5</v>
      </c>
      <c r="D24" s="22">
        <v>1</v>
      </c>
      <c r="E24" s="44"/>
      <c r="F24" s="59">
        <f t="shared" si="0"/>
        <v>0</v>
      </c>
    </row>
    <row r="25" spans="1:6" ht="93" customHeight="1" x14ac:dyDescent="0.25">
      <c r="A25" s="24">
        <v>10</v>
      </c>
      <c r="B25" s="25" t="s">
        <v>38</v>
      </c>
      <c r="C25" s="31" t="s">
        <v>5</v>
      </c>
      <c r="D25" s="22">
        <v>1</v>
      </c>
      <c r="E25" s="45"/>
      <c r="F25" s="59">
        <f t="shared" si="0"/>
        <v>0</v>
      </c>
    </row>
    <row r="26" spans="1:6" x14ac:dyDescent="0.25">
      <c r="A26" s="24">
        <v>11</v>
      </c>
      <c r="B26" s="25" t="s">
        <v>10</v>
      </c>
      <c r="C26" s="31" t="s">
        <v>5</v>
      </c>
      <c r="D26" s="22">
        <v>1</v>
      </c>
      <c r="E26" s="45"/>
      <c r="F26" s="59">
        <f t="shared" si="0"/>
        <v>0</v>
      </c>
    </row>
    <row r="27" spans="1:6" x14ac:dyDescent="0.25">
      <c r="A27" s="17" t="s">
        <v>2</v>
      </c>
      <c r="B27" s="18" t="s">
        <v>11</v>
      </c>
      <c r="C27" s="17"/>
      <c r="D27" s="19"/>
      <c r="E27" s="49"/>
      <c r="F27" s="23" t="str">
        <f t="shared" si="0"/>
        <v/>
      </c>
    </row>
    <row r="28" spans="1:6" ht="205.5" customHeight="1" x14ac:dyDescent="0.25">
      <c r="A28" s="20">
        <v>1</v>
      </c>
      <c r="B28" s="21" t="s">
        <v>39</v>
      </c>
      <c r="C28" s="20" t="s">
        <v>5</v>
      </c>
      <c r="D28" s="22">
        <v>1</v>
      </c>
      <c r="E28" s="50"/>
      <c r="F28" s="59">
        <f t="shared" si="0"/>
        <v>0</v>
      </c>
    </row>
    <row r="29" spans="1:6" ht="38.25" x14ac:dyDescent="0.25">
      <c r="A29" s="20">
        <v>2</v>
      </c>
      <c r="B29" s="21" t="s">
        <v>40</v>
      </c>
      <c r="C29" s="20" t="s">
        <v>6</v>
      </c>
      <c r="D29" s="22">
        <v>30</v>
      </c>
      <c r="E29" s="46"/>
      <c r="F29" s="59">
        <f t="shared" si="0"/>
        <v>0</v>
      </c>
    </row>
    <row r="30" spans="1:6" ht="140.25" x14ac:dyDescent="0.25">
      <c r="A30" s="20">
        <v>3</v>
      </c>
      <c r="B30" s="27" t="s">
        <v>41</v>
      </c>
      <c r="C30" s="20" t="s">
        <v>6</v>
      </c>
      <c r="D30" s="22">
        <v>30</v>
      </c>
      <c r="E30" s="46"/>
      <c r="F30" s="59">
        <f t="shared" si="0"/>
        <v>0</v>
      </c>
    </row>
    <row r="31" spans="1:6" ht="55.5" customHeight="1" x14ac:dyDescent="0.25">
      <c r="A31" s="20">
        <v>4</v>
      </c>
      <c r="B31" s="27" t="s">
        <v>42</v>
      </c>
      <c r="C31" s="20" t="s">
        <v>6</v>
      </c>
      <c r="D31" s="32">
        <v>5</v>
      </c>
      <c r="E31" s="46"/>
      <c r="F31" s="59">
        <f t="shared" si="0"/>
        <v>0</v>
      </c>
    </row>
    <row r="32" spans="1:6" ht="114.75" x14ac:dyDescent="0.25">
      <c r="A32" s="20">
        <v>5</v>
      </c>
      <c r="B32" s="27" t="s">
        <v>43</v>
      </c>
      <c r="C32" s="33" t="s">
        <v>5</v>
      </c>
      <c r="D32" s="22">
        <v>1</v>
      </c>
      <c r="E32" s="46"/>
      <c r="F32" s="59">
        <f t="shared" si="0"/>
        <v>0</v>
      </c>
    </row>
    <row r="33" spans="1:7" x14ac:dyDescent="0.25">
      <c r="A33" s="17" t="s">
        <v>3</v>
      </c>
      <c r="B33" s="18" t="s">
        <v>12</v>
      </c>
      <c r="C33" s="17"/>
      <c r="D33" s="19"/>
      <c r="E33" s="49"/>
      <c r="F33" s="59" t="str">
        <f t="shared" si="0"/>
        <v/>
      </c>
    </row>
    <row r="34" spans="1:7" ht="195" customHeight="1" x14ac:dyDescent="0.25">
      <c r="A34" s="20">
        <v>1</v>
      </c>
      <c r="B34" s="21" t="s">
        <v>44</v>
      </c>
      <c r="C34" s="20" t="s">
        <v>5</v>
      </c>
      <c r="D34" s="22">
        <v>2</v>
      </c>
      <c r="E34" s="50"/>
      <c r="F34" s="59">
        <f t="shared" si="0"/>
        <v>0</v>
      </c>
    </row>
    <row r="35" spans="1:7" ht="251.25" customHeight="1" x14ac:dyDescent="0.25">
      <c r="A35" s="20">
        <v>2</v>
      </c>
      <c r="B35" s="27" t="s">
        <v>45</v>
      </c>
      <c r="C35" s="20" t="s">
        <v>5</v>
      </c>
      <c r="D35" s="22">
        <v>1</v>
      </c>
      <c r="E35" s="46"/>
      <c r="F35" s="59">
        <f t="shared" si="0"/>
        <v>0</v>
      </c>
      <c r="G35" s="34"/>
    </row>
    <row r="36" spans="1:7" ht="140.25" x14ac:dyDescent="0.25">
      <c r="A36" s="20">
        <v>3</v>
      </c>
      <c r="B36" s="27" t="s">
        <v>46</v>
      </c>
      <c r="C36" s="20" t="s">
        <v>5</v>
      </c>
      <c r="D36" s="22">
        <v>1</v>
      </c>
      <c r="E36" s="46"/>
      <c r="F36" s="59">
        <f t="shared" si="0"/>
        <v>0</v>
      </c>
    </row>
    <row r="37" spans="1:7" ht="102" x14ac:dyDescent="0.25">
      <c r="A37" s="20">
        <v>4</v>
      </c>
      <c r="B37" s="21" t="s">
        <v>47</v>
      </c>
      <c r="C37" s="20" t="s">
        <v>5</v>
      </c>
      <c r="D37" s="22">
        <v>1</v>
      </c>
      <c r="E37" s="46"/>
      <c r="F37" s="59">
        <f t="shared" si="0"/>
        <v>0</v>
      </c>
    </row>
    <row r="38" spans="1:7" ht="165.75" customHeight="1" x14ac:dyDescent="0.25">
      <c r="A38" s="20">
        <v>5</v>
      </c>
      <c r="B38" s="21" t="s">
        <v>48</v>
      </c>
      <c r="C38" s="20" t="s">
        <v>5</v>
      </c>
      <c r="D38" s="22">
        <v>1</v>
      </c>
      <c r="E38" s="46"/>
      <c r="F38" s="59">
        <f t="shared" si="0"/>
        <v>0</v>
      </c>
    </row>
    <row r="39" spans="1:7" ht="42" customHeight="1" x14ac:dyDescent="0.25">
      <c r="A39" s="20">
        <v>6</v>
      </c>
      <c r="B39" s="21" t="s">
        <v>49</v>
      </c>
      <c r="C39" s="20" t="s">
        <v>5</v>
      </c>
      <c r="D39" s="22">
        <v>1</v>
      </c>
      <c r="E39" s="46"/>
      <c r="F39" s="59">
        <f t="shared" si="0"/>
        <v>0</v>
      </c>
    </row>
    <row r="40" spans="1:7" ht="107.25" customHeight="1" x14ac:dyDescent="0.25">
      <c r="A40" s="20">
        <v>7</v>
      </c>
      <c r="B40" s="21" t="s">
        <v>50</v>
      </c>
      <c r="C40" s="20" t="s">
        <v>5</v>
      </c>
      <c r="D40" s="22">
        <v>1</v>
      </c>
      <c r="E40" s="46"/>
      <c r="F40" s="59">
        <f t="shared" si="0"/>
        <v>0</v>
      </c>
    </row>
    <row r="41" spans="1:7" ht="15.75" x14ac:dyDescent="0.25">
      <c r="A41" s="56" t="s">
        <v>17</v>
      </c>
      <c r="B41" s="57"/>
      <c r="C41" s="57"/>
      <c r="D41" s="57"/>
      <c r="E41" s="58"/>
      <c r="F41" s="35">
        <f>SUM(F8:F40)</f>
        <v>0</v>
      </c>
    </row>
    <row r="42" spans="1:7" x14ac:dyDescent="0.25">
      <c r="E42" s="38"/>
      <c r="F42" s="39"/>
    </row>
    <row r="43" spans="1:7" x14ac:dyDescent="0.25">
      <c r="F43" s="40"/>
    </row>
  </sheetData>
  <mergeCells count="4">
    <mergeCell ref="B14:C14"/>
    <mergeCell ref="B4:F4"/>
    <mergeCell ref="B5:F5"/>
    <mergeCell ref="A41:E41"/>
  </mergeCells>
  <printOptions horizontalCentered="1"/>
  <pageMargins left="0.19685039370078741" right="0.23622047244094491" top="0" bottom="0.59055118110236227" header="0" footer="0"/>
  <pageSetup paperSize="9" orientation="portrait" r:id="rId1"/>
  <headerFooter>
    <oddFooter>&amp;LBill of quantities of technological equipment and software for tower for integrated system for detection and prevention of forest fires&amp;RPage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C4FB9B44283D49B44771A899207CA5" ma:contentTypeVersion="1" ma:contentTypeDescription="Create a new document." ma:contentTypeScope="" ma:versionID="e9ded61161974b0792c958b35da73a0b">
  <xsd:schema xmlns:xsd="http://www.w3.org/2001/XMLSchema" xmlns:xs="http://www.w3.org/2001/XMLSchema" xmlns:p="http://schemas.microsoft.com/office/2006/metadata/properties" targetNamespace="http://schemas.microsoft.com/office/2006/metadata/properties" ma:root="true" ma:fieldsID="6e06ecf90002f688911fa85c219225a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885D0E-51F6-4767-AF33-1BF6E07F8950}">
  <ds:schemaRefs>
    <ds:schemaRef ds:uri="http://schemas.microsoft.com/sharepoint/v3/contenttype/forms"/>
  </ds:schemaRefs>
</ds:datastoreItem>
</file>

<file path=customXml/itemProps2.xml><?xml version="1.0" encoding="utf-8"?>
<ds:datastoreItem xmlns:ds="http://schemas.openxmlformats.org/officeDocument/2006/customXml" ds:itemID="{347B52E0-5826-4E80-A82D-F5E1F048EA78}">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F384DD1-3007-40F4-830D-8FDCDE2C2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2015-01-21T08:37:33Z</dcterms:created>
  <dcterms:modified xsi:type="dcterms:W3CDTF">2022-04-26T06:04:52Z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0x0101008CC4FB9B44283D49B44771A899207CA5</vt:lpwstr>
  </property>
</Properties>
</file>